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Dashboard" sheetId="1" state="visible" r:id="rId1"/>
    <sheet name="Dividas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3">
    <numFmt numFmtId="164" formatCode="R$ #,##0.00"/>
    <numFmt numFmtId="165" formatCode="yyyy-mm-dd"/>
    <numFmt numFmtId="166" formatCode="DD/MM/YYYY"/>
  </numFmts>
  <fonts count="4">
    <font>
      <name val="Calibri"/>
      <family val="2"/>
      <color theme="1"/>
      <sz val="11"/>
      <scheme val="minor"/>
    </font>
    <font>
      <b val="1"/>
      <color rgb="001a1a2e"/>
      <sz val="14"/>
    </font>
    <font>
      <b val="1"/>
    </font>
    <font>
      <b val="1"/>
      <color rgb="00FFFFFF"/>
      <sz val="11"/>
    </font>
  </fonts>
  <fills count="5">
    <fill>
      <patternFill/>
    </fill>
    <fill>
      <patternFill patternType="gray125"/>
    </fill>
    <fill>
      <patternFill patternType="solid">
        <fgColor rgb="001a1a2e"/>
        <bgColor rgb="001a1a2e"/>
      </patternFill>
    </fill>
    <fill>
      <patternFill patternType="solid">
        <fgColor rgb="00ffffcc"/>
        <bgColor rgb="00ffffcc"/>
      </patternFill>
    </fill>
    <fill>
      <patternFill patternType="solid">
        <fgColor rgb="00e8e8f0"/>
        <bgColor rgb="00e8e8f0"/>
      </patternFill>
    </fill>
  </fills>
  <borders count="2">
    <border>
      <left/>
      <right/>
      <top/>
      <bottom/>
      <diagonal/>
    </border>
    <border>
      <left style="thin">
        <color rgb="00cccccc"/>
      </left>
      <right style="thin">
        <color rgb="00cccccc"/>
      </right>
      <top style="thin">
        <color rgb="00cccccc"/>
      </top>
      <bottom style="thin">
        <color rgb="00cccccc"/>
      </bottom>
    </border>
  </borders>
  <cellStyleXfs count="1">
    <xf numFmtId="0" fontId="0" fillId="0" borderId="0"/>
  </cellStyleXfs>
  <cellXfs count="15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164" fontId="0" fillId="0" borderId="0" pivotButton="0" quotePrefix="0" xfId="0"/>
    <xf numFmtId="0" fontId="3" fillId="2" borderId="1" applyAlignment="1" pivotButton="0" quotePrefix="0" xfId="0">
      <alignment horizontal="center"/>
    </xf>
    <xf numFmtId="0" fontId="0" fillId="4" borderId="1" pivotButton="0" quotePrefix="0" xfId="0"/>
    <xf numFmtId="164" fontId="0" fillId="4" borderId="1" pivotButton="0" quotePrefix="0" xfId="0"/>
    <xf numFmtId="10" fontId="0" fillId="4" borderId="1" pivotButton="0" quotePrefix="0" xfId="0"/>
    <xf numFmtId="166" fontId="0" fillId="4" borderId="1" pivotButton="0" quotePrefix="0" xfId="0"/>
    <xf numFmtId="0" fontId="0" fillId="0" borderId="1" pivotButton="0" quotePrefix="0" xfId="0"/>
    <xf numFmtId="164" fontId="0" fillId="0" borderId="1" pivotButton="0" quotePrefix="0" xfId="0"/>
    <xf numFmtId="10" fontId="0" fillId="0" borderId="1" pivotButton="0" quotePrefix="0" xfId="0"/>
    <xf numFmtId="166" fontId="0" fillId="0" borderId="1" pivotButton="0" quotePrefix="0" xfId="0"/>
    <xf numFmtId="0" fontId="0" fillId="3" borderId="1" pivotButton="0" quotePrefix="0" xfId="0"/>
    <xf numFmtId="164" fontId="2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charts/chart1.xml><?xml version="1.0" encoding="utf-8"?>
<chartSpace xmlns:a="http://schemas.openxmlformats.org/drawingml/2006/main" xmlns="http://schemas.openxmlformats.org/drawingml/2006/chart">
  <chart>
    <title>
      <tx>
        <rich>
          <a:bodyPr/>
          <a:p>
            <a:pPr>
              <a:defRPr/>
            </a:pPr>
            <a:r>
              <a:t>Distribuicao por Credor</a:t>
            </a:r>
          </a:p>
        </rich>
      </tx>
    </title>
    <plotArea>
      <pieChart>
        <varyColors val="1"/>
        <ser>
          <idx val="0"/>
          <order val="0"/>
          <spPr>
            <a:ln>
              <a:prstDash val="solid"/>
            </a:ln>
          </spPr>
          <cat>
            <numRef>
              <f>'Dashboard'!$A$6:$A$10</f>
            </numRef>
          </cat>
          <val>
            <numRef>
              <f>'Dashboard'!$B$5:$B$10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 /></Relationships>
</file>

<file path=xl/drawings/drawing1.xml><?xml version="1.0" encoding="utf-8"?>
<wsDr xmlns:a="http://schemas.openxmlformats.org/drawingml/2006/main" xmlns:c="http://schemas.openxmlformats.org/drawingml/2006/chart" xmlns:r="http://schemas.openxmlformats.org/officeDocument/2006/relationships" xmlns="http://schemas.openxmlformats.org/drawingml/2006/spreadsheetDrawing">
  <oneCellAnchor>
    <from>
      <col>0</col>
      <colOff>0</colOff>
      <row>5</row>
      <rowOff>0</rowOff>
    </from>
    <ext cx="5760000" cy="4320000"/>
    <graphicFrame>
      <nvGraphicFramePr>
        <cNvPr id="1" name="Chart 1"/>
        <cNvGraphicFramePr/>
      </nvGraphicFramePr>
      <xfrm/>
      <a:graphic>
        <a:graphicData uri="http://schemas.openxmlformats.org/drawingml/2006/chart">
          <c:chart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 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D10"/>
  <sheetViews>
    <sheetView workbookViewId="0">
      <selection activeCell="A1" sqref="A1"/>
    </sheetView>
  </sheetViews>
  <sheetFormatPr baseColWidth="8" defaultRowHeight="15"/>
  <sheetData>
    <row r="1">
      <c r="A1" s="1" t="inlineStr">
        <is>
          <t>GESTAO DE DIVIDAS - DASHBOARD</t>
        </is>
      </c>
    </row>
    <row r="3">
      <c r="A3" s="2" t="inlineStr">
        <is>
          <t>Total de Dividas</t>
        </is>
      </c>
      <c r="B3" s="3">
        <f>SUM(Dividas!F:F)</f>
        <v/>
      </c>
      <c r="C3" t="inlineStr">
        <is>
          <t>Maior Divida</t>
        </is>
      </c>
      <c r="D3" s="3">
        <f>MAX(Dividas!F:F)</f>
        <v/>
      </c>
    </row>
    <row r="4">
      <c r="A4" s="2" t="inlineStr">
        <is>
          <t>Total de Credores</t>
        </is>
      </c>
      <c r="B4" s="3">
        <f>COUNTA(Dividas!A:A)-1</f>
        <v/>
      </c>
      <c r="C4" t="inlineStr">
        <is>
          <t>Menor Divida</t>
        </is>
      </c>
      <c r="D4" s="3">
        <f>MIN(Dividas!F:F)</f>
        <v/>
      </c>
    </row>
    <row r="6">
      <c r="A6" t="inlineStr">
        <is>
          <t>Banco A</t>
        </is>
      </c>
      <c r="B6" t="n">
        <v>5000</v>
      </c>
    </row>
    <row r="7">
      <c r="A7" t="inlineStr">
        <is>
          <t>Cartao</t>
        </is>
      </c>
      <c r="B7" t="n">
        <v>3200</v>
      </c>
    </row>
    <row r="8">
      <c r="A8" t="inlineStr">
        <is>
          <t>Crediario</t>
        </is>
      </c>
      <c r="B8" t="n">
        <v>1800</v>
      </c>
    </row>
    <row r="9">
      <c r="A9" t="inlineStr">
        <is>
          <t>Emprestimo</t>
        </is>
      </c>
      <c r="B9" t="n">
        <v>8500</v>
      </c>
    </row>
    <row r="10">
      <c r="A10" t="inlineStr">
        <is>
          <t>Financeira</t>
        </is>
      </c>
      <c r="B10" t="n">
        <v>2100</v>
      </c>
    </row>
  </sheetData>
  <mergeCells count="1">
    <mergeCell ref="A1:D1"/>
  </mergeCells>
  <pageMargins left="0.75" right="0.75" top="1" bottom="1" header="0.5" footer="0.5"/>
  <drawing xmlns:r="http://schemas.openxmlformats.org/officeDocument/2006/relationships" r:id="rId1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G7"/>
  <sheetViews>
    <sheetView workbookViewId="0">
      <selection activeCell="A1" sqref="A1"/>
    </sheetView>
  </sheetViews>
  <sheetFormatPr baseColWidth="8" defaultRowHeight="15"/>
  <cols>
    <col width="16" customWidth="1" min="1" max="1"/>
    <col width="10" customWidth="1" min="2" max="2"/>
    <col width="14" customWidth="1" min="3" max="3"/>
    <col width="10" customWidth="1" min="4" max="4"/>
    <col width="12" customWidth="1" min="5" max="5"/>
    <col width="16" customWidth="1" min="6" max="6"/>
    <col width="10" customWidth="1" min="7" max="7"/>
  </cols>
  <sheetData>
    <row r="1">
      <c r="A1" s="4" t="inlineStr">
        <is>
          <t>Credor</t>
        </is>
      </c>
      <c r="B1" s="4" t="inlineStr">
        <is>
          <t>Valor</t>
        </is>
      </c>
      <c r="C1" s="4" t="inlineStr">
        <is>
          <t>Juros % a.m.</t>
        </is>
      </c>
      <c r="D1" s="4" t="inlineStr">
        <is>
          <t>Parcelas</t>
        </is>
      </c>
      <c r="E1" s="4" t="inlineStr">
        <is>
          <t>Vencimento</t>
        </is>
      </c>
      <c r="F1" s="4" t="inlineStr">
        <is>
          <t>Total c/ Juros</t>
        </is>
      </c>
      <c r="G1" s="4" t="inlineStr">
        <is>
          <t>Status</t>
        </is>
      </c>
    </row>
    <row r="2">
      <c r="A2" s="5" t="inlineStr">
        <is>
          <t>Banco A</t>
        </is>
      </c>
      <c r="B2" s="6" t="n">
        <v>5000</v>
      </c>
      <c r="C2" s="7" t="n">
        <v>0.035</v>
      </c>
      <c r="D2" s="5" t="n">
        <v>12</v>
      </c>
      <c r="E2" s="8" t="n">
        <v>46188</v>
      </c>
      <c r="F2" s="6">
        <f>B2*(1+C2)^D2</f>
        <v/>
      </c>
      <c r="G2" s="5" t="inlineStr">
        <is>
          <t>Pendente</t>
        </is>
      </c>
    </row>
    <row r="3">
      <c r="A3" s="9" t="inlineStr">
        <is>
          <t>Cartao Credito</t>
        </is>
      </c>
      <c r="B3" s="10" t="n">
        <v>3200</v>
      </c>
      <c r="C3" s="11" t="n">
        <v>0.12</v>
      </c>
      <c r="D3" s="9" t="n">
        <v>6</v>
      </c>
      <c r="E3" s="12" t="n">
        <v>46152</v>
      </c>
      <c r="F3" s="10">
        <f>B3*(1+C3)^D3</f>
        <v/>
      </c>
      <c r="G3" s="13" t="inlineStr">
        <is>
          <t>Pendente</t>
        </is>
      </c>
    </row>
    <row r="4">
      <c r="A4" s="5" t="inlineStr">
        <is>
          <t>Crediario</t>
        </is>
      </c>
      <c r="B4" s="6" t="n">
        <v>1800</v>
      </c>
      <c r="C4" s="7" t="n">
        <v>0.02</v>
      </c>
      <c r="D4" s="5" t="n">
        <v>24</v>
      </c>
      <c r="E4" s="8" t="n">
        <v>46204</v>
      </c>
      <c r="F4" s="6">
        <f>B4*(1+C4)^D4</f>
        <v/>
      </c>
      <c r="G4" s="5" t="inlineStr">
        <is>
          <t>Pendente</t>
        </is>
      </c>
    </row>
    <row r="5">
      <c r="A5" s="9" t="inlineStr">
        <is>
          <t>Emprestimo</t>
        </is>
      </c>
      <c r="B5" s="10" t="n">
        <v>8500</v>
      </c>
      <c r="C5" s="11" t="n">
        <v>0.04</v>
      </c>
      <c r="D5" s="9" t="n">
        <v>18</v>
      </c>
      <c r="E5" s="12" t="n">
        <v>46254</v>
      </c>
      <c r="F5" s="10">
        <f>B5*(1+C5)^D5</f>
        <v/>
      </c>
      <c r="G5" s="13" t="inlineStr">
        <is>
          <t>Pendente</t>
        </is>
      </c>
    </row>
    <row r="6">
      <c r="A6" s="5" t="inlineStr">
        <is>
          <t>Financeira</t>
        </is>
      </c>
      <c r="B6" s="6" t="n">
        <v>2100</v>
      </c>
      <c r="C6" s="7" t="n">
        <v>0.055</v>
      </c>
      <c r="D6" s="5" t="n">
        <v>10</v>
      </c>
      <c r="E6" s="8" t="n">
        <v>46203</v>
      </c>
      <c r="F6" s="6">
        <f>B6*(1+C6)^D6</f>
        <v/>
      </c>
      <c r="G6" s="5" t="inlineStr">
        <is>
          <t>Pendente</t>
        </is>
      </c>
    </row>
    <row r="7">
      <c r="A7" s="2" t="inlineStr">
        <is>
          <t>TOTAL</t>
        </is>
      </c>
      <c r="F7" s="14">
        <f>SUM(F2:F6)</f>
        <v/>
      </c>
    </row>
  </sheetData>
  <dataValidations count="1">
    <dataValidation sqref="G2 G3 G4 G5 G6" showDropDown="0" showInputMessage="0" showErrorMessage="0" allowBlank="0" type="list">
      <formula1>"Pendente,Pago,Atrasado"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2026-05-05T01:17:57Z</dcterms:created>
  <dcterms:modified xsi:type="dcterms:W3CDTF">2026-05-05T01:17:57Z</dcterms:modified>
</cp:coreProperties>
</file>