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ap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R$ #,##0.00"/>
    <numFmt numFmtId="165" formatCode="yyyy-mm-dd"/>
    <numFmt numFmtId="166" formatCode="DD/MM/YYYY"/>
  </numFmts>
  <fonts count="2">
    <font>
      <name val="Calibri"/>
      <family val="2"/>
      <color theme="1"/>
      <sz val="11"/>
      <scheme val="minor"/>
    </font>
    <font>
      <b val="1"/>
      <color rgb="00FFFFFF"/>
      <sz val="11"/>
    </font>
  </fonts>
  <fills count="6">
    <fill>
      <patternFill/>
    </fill>
    <fill>
      <patternFill patternType="gray125"/>
    </fill>
    <fill>
      <patternFill patternType="solid">
        <fgColor rgb="001a1a2e"/>
        <bgColor rgb="001a1a2e"/>
      </patternFill>
    </fill>
    <fill>
      <patternFill patternType="solid">
        <fgColor rgb="00ccffcc"/>
        <bgColor rgb="00ccffcc"/>
      </patternFill>
    </fill>
    <fill>
      <patternFill patternType="solid">
        <fgColor rgb="00ffffcc"/>
        <bgColor rgb="00ffffcc"/>
      </patternFill>
    </fill>
    <fill>
      <patternFill patternType="solid">
        <fgColor rgb="00e8e8f0"/>
        <bgColor rgb="00e8e8f0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/>
    </xf>
    <xf numFmtId="0" fontId="0" fillId="5" borderId="1" pivotButton="0" quotePrefix="0" xfId="0"/>
    <xf numFmtId="164" fontId="0" fillId="5" borderId="1" pivotButton="0" quotePrefix="0" xfId="0"/>
    <xf numFmtId="166" fontId="0" fillId="5" borderId="1" pivotButton="0" quotePrefix="0" xfId="0"/>
    <xf numFmtId="10" fontId="0" fillId="5" borderId="1" pivotButton="0" quotePrefix="0" xfId="0"/>
    <xf numFmtId="0" fontId="0" fillId="0" borderId="1" pivotButton="0" quotePrefix="0" xfId="0"/>
    <xf numFmtId="164" fontId="0" fillId="0" borderId="1" pivotButton="0" quotePrefix="0" xfId="0"/>
    <xf numFmtId="166" fontId="0" fillId="0" borderId="1" pivotButton="0" quotePrefix="0" xfId="0"/>
    <xf numFmtId="10" fontId="0" fillId="0" borderId="1" pivotButton="0" quotePrefix="0" xfId="0"/>
    <xf numFmtId="0" fontId="0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Valor por Credor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'Mapa'!B1</f>
            </strRef>
          </tx>
          <spPr>
            <a:ln>
              <a:prstDash val="solid"/>
            </a:ln>
          </spPr>
          <cat>
            <numRef>
              <f>'Mapa'!$A$2:$A$5</f>
            </numRef>
          </cat>
          <val>
            <numRef>
              <f>'Mapa'!$B$2:$B$5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9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"/>
  <sheetViews>
    <sheetView workbookViewId="0">
      <selection activeCell="A1" sqref="A1"/>
    </sheetView>
  </sheetViews>
  <sheetFormatPr baseColWidth="8" defaultRowHeight="15"/>
  <cols>
    <col width="16" customWidth="1" min="1" max="1"/>
    <col width="10" customWidth="1" min="2" max="2"/>
    <col width="12" customWidth="1" min="3" max="3"/>
    <col width="14" customWidth="1" min="4" max="4"/>
    <col width="13" customWidth="1" min="5" max="5"/>
    <col width="10" customWidth="1" min="6" max="6"/>
    <col width="22" customWidth="1" min="7" max="7"/>
    <col width="35" customWidth="1" min="8" max="8"/>
  </cols>
  <sheetData>
    <row r="1">
      <c r="A1" s="1" t="inlineStr">
        <is>
          <t>Credor</t>
        </is>
      </c>
      <c r="B1" s="1" t="inlineStr">
        <is>
          <t>Valor</t>
        </is>
      </c>
      <c r="C1" s="1" t="inlineStr">
        <is>
          <t>Vencimento</t>
        </is>
      </c>
      <c r="D1" s="1" t="inlineStr">
        <is>
          <t>Juros % a.m.</t>
        </is>
      </c>
      <c r="E1" s="1" t="inlineStr">
        <is>
          <t>Dias Atraso</t>
        </is>
      </c>
      <c r="F1" s="1" t="inlineStr">
        <is>
          <t>Multa 2%</t>
        </is>
      </c>
      <c r="G1" s="1" t="inlineStr">
        <is>
          <t>Total Atualizado</t>
        </is>
      </c>
      <c r="H1" s="1" t="inlineStr">
        <is>
          <t>Gravidade</t>
        </is>
      </c>
    </row>
    <row r="2">
      <c r="A2" s="2" t="inlineStr">
        <is>
          <t>Banco A</t>
        </is>
      </c>
      <c r="B2" s="3" t="n">
        <v>5000</v>
      </c>
      <c r="C2" s="4" t="n">
        <v>46127</v>
      </c>
      <c r="D2" s="5" t="n">
        <v>0.035</v>
      </c>
      <c r="E2" s="2" t="n">
        <v>20</v>
      </c>
      <c r="F2" s="3">
        <f>B2*0.02</f>
        <v/>
      </c>
      <c r="G2" s="3">
        <f>B2+E2*(B2*D2/30)+F2</f>
        <v/>
      </c>
      <c r="H2" s="2">
        <f>IF(E2&gt;90,"Critica",IF(E2&gt;30,"Alta",IF(E2&gt;15,"Media","Baixa")))</f>
        <v/>
      </c>
    </row>
    <row r="3">
      <c r="A3" s="6" t="inlineStr">
        <is>
          <t>Cartao Credito</t>
        </is>
      </c>
      <c r="B3" s="7" t="n">
        <v>3200</v>
      </c>
      <c r="C3" s="8" t="n">
        <v>46091</v>
      </c>
      <c r="D3" s="9" t="n">
        <v>0.12</v>
      </c>
      <c r="E3" s="6" t="n">
        <v>55</v>
      </c>
      <c r="F3" s="7">
        <f>B3*0.02</f>
        <v/>
      </c>
      <c r="G3" s="7">
        <f>B3+E3*(B3*D3/30)+F3</f>
        <v/>
      </c>
      <c r="H3" s="10">
        <f>IF(E3&gt;90,"Critica",IF(E3&gt;30,"Alta",IF(E3&gt;15,"Media","Baixa")))</f>
        <v/>
      </c>
    </row>
    <row r="4">
      <c r="A4" s="2" t="inlineStr">
        <is>
          <t>Crediario</t>
        </is>
      </c>
      <c r="B4" s="3" t="n">
        <v>1800</v>
      </c>
      <c r="C4" s="4" t="n">
        <v>46143</v>
      </c>
      <c r="D4" s="5" t="n">
        <v>0.02</v>
      </c>
      <c r="E4" s="2" t="n">
        <v>3</v>
      </c>
      <c r="F4" s="3">
        <f>B4*0.02</f>
        <v/>
      </c>
      <c r="G4" s="3">
        <f>B4+E4*(B4*D4/30)+F4</f>
        <v/>
      </c>
      <c r="H4" s="2">
        <f>IF(E4&gt;90,"Critica",IF(E4&gt;30,"Alta",IF(E4&gt;15,"Media","Baixa")))</f>
        <v/>
      </c>
    </row>
    <row r="5">
      <c r="A5" s="6" t="inlineStr">
        <is>
          <t>Financeira</t>
        </is>
      </c>
      <c r="B5" s="7" t="n">
        <v>2100</v>
      </c>
      <c r="C5" s="8" t="n">
        <v>46073</v>
      </c>
      <c r="D5" s="9" t="n">
        <v>0.055</v>
      </c>
      <c r="E5" s="6" t="n">
        <v>73</v>
      </c>
      <c r="F5" s="7">
        <f>B5*0.02</f>
        <v/>
      </c>
      <c r="G5" s="7">
        <f>B5+E5*(B5*D5/30)+F5</f>
        <v/>
      </c>
      <c r="H5" s="10">
        <f>IF(E5&gt;90,"Critica",IF(E5&gt;30,"Alta",IF(E5&gt;15,"Media","Baixa")))</f>
        <v/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2026-05-05T01:17:58Z</dcterms:created>
  <dcterms:modified xsi:type="dcterms:W3CDTF">2026-05-05T01:17:58Z</dcterms:modified>
</cp:coreProperties>
</file>